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 showInkAnnotation="0"/>
  <mc:AlternateContent xmlns:mc="http://schemas.openxmlformats.org/markup-compatibility/2006">
    <mc:Choice Requires="x15">
      <x15ac:absPath xmlns:x15ac="http://schemas.microsoft.com/office/spreadsheetml/2010/11/ac" url="/Users/jkwhut/Desktop/"/>
    </mc:Choice>
  </mc:AlternateContent>
  <bookViews>
    <workbookView xWindow="3780" yWindow="460" windowWidth="26680" windowHeight="1354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8" i="1" l="1"/>
  <c r="E7" i="1"/>
  <c r="I7" i="1"/>
  <c r="E8" i="1"/>
  <c r="I8" i="1"/>
  <c r="E9" i="1"/>
  <c r="I9" i="1"/>
  <c r="E10" i="1"/>
  <c r="I10" i="1"/>
  <c r="E11" i="1"/>
  <c r="I11" i="1"/>
  <c r="E12" i="1"/>
  <c r="I12" i="1"/>
  <c r="E13" i="1"/>
  <c r="I13" i="1"/>
  <c r="E14" i="1"/>
  <c r="I14" i="1"/>
  <c r="I15" i="1"/>
  <c r="I16" i="1"/>
  <c r="I17" i="1"/>
  <c r="E18" i="1"/>
  <c r="I18" i="1"/>
  <c r="I19" i="1"/>
  <c r="E20" i="1"/>
  <c r="I20" i="1"/>
  <c r="E21" i="1"/>
  <c r="I21" i="1"/>
  <c r="I22" i="1"/>
  <c r="E23" i="1"/>
  <c r="I23" i="1"/>
  <c r="I24" i="1"/>
  <c r="I25" i="1"/>
  <c r="I26" i="1"/>
  <c r="I30" i="1"/>
  <c r="E31" i="1"/>
  <c r="I31" i="1"/>
  <c r="E32" i="1"/>
  <c r="I32" i="1"/>
  <c r="I33" i="1"/>
  <c r="E34" i="1"/>
  <c r="I34" i="1"/>
  <c r="E35" i="1"/>
  <c r="I35" i="1"/>
  <c r="E36" i="1"/>
  <c r="I36" i="1"/>
  <c r="I37" i="1"/>
  <c r="E38" i="1"/>
  <c r="I38" i="1"/>
  <c r="E39" i="1"/>
  <c r="I39" i="1"/>
  <c r="E40" i="1"/>
  <c r="I40" i="1"/>
  <c r="E41" i="1"/>
  <c r="I41" i="1"/>
  <c r="E42" i="1"/>
  <c r="I42" i="1"/>
  <c r="E43" i="1"/>
  <c r="I43" i="1"/>
  <c r="E44" i="1"/>
  <c r="I44" i="1"/>
  <c r="E45" i="1"/>
  <c r="I45" i="1"/>
  <c r="E46" i="1"/>
  <c r="I46" i="1"/>
  <c r="E47" i="1"/>
  <c r="I47" i="1"/>
  <c r="I49" i="1"/>
  <c r="E50" i="1"/>
  <c r="I50" i="1"/>
  <c r="E51" i="1"/>
  <c r="I51" i="1"/>
  <c r="E52" i="1"/>
  <c r="I52" i="1"/>
  <c r="E53" i="1"/>
  <c r="I53" i="1"/>
  <c r="E54" i="1"/>
  <c r="I54" i="1"/>
  <c r="I55" i="1"/>
  <c r="I56" i="1"/>
  <c r="E57" i="1"/>
  <c r="I57" i="1"/>
  <c r="I58" i="1"/>
  <c r="I59" i="1"/>
  <c r="I60" i="1"/>
  <c r="E63" i="1"/>
  <c r="I63" i="1"/>
  <c r="E64" i="1"/>
  <c r="I64" i="1"/>
  <c r="E65" i="1"/>
  <c r="I65" i="1"/>
  <c r="E66" i="1"/>
  <c r="I66" i="1"/>
  <c r="E67" i="1"/>
  <c r="I67" i="1"/>
  <c r="E68" i="1"/>
  <c r="I68" i="1"/>
  <c r="I69" i="1"/>
  <c r="I72" i="1"/>
  <c r="I73" i="1"/>
  <c r="I74" i="1"/>
  <c r="I75" i="1"/>
  <c r="I76" i="1"/>
  <c r="I79" i="1"/>
  <c r="I80" i="1"/>
  <c r="I81" i="1"/>
  <c r="I82" i="1"/>
  <c r="I6" i="1"/>
  <c r="E37" i="1"/>
  <c r="F25" i="1"/>
  <c r="E6" i="1"/>
  <c r="F7" i="1"/>
  <c r="F8" i="1"/>
  <c r="F9" i="1"/>
  <c r="F10" i="1"/>
  <c r="F11" i="1"/>
  <c r="F12" i="1"/>
  <c r="F13" i="1"/>
  <c r="F14" i="1"/>
  <c r="F15" i="1"/>
  <c r="F17" i="1"/>
  <c r="F18" i="1"/>
  <c r="F19" i="1"/>
  <c r="F20" i="1"/>
  <c r="F21" i="1"/>
  <c r="F22" i="1"/>
  <c r="F23" i="1"/>
  <c r="F24" i="1"/>
  <c r="F30" i="1"/>
  <c r="F31" i="1"/>
  <c r="F32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9" i="1"/>
  <c r="F50" i="1"/>
  <c r="F51" i="1"/>
  <c r="F52" i="1"/>
  <c r="F53" i="1"/>
  <c r="F54" i="1"/>
  <c r="F55" i="1"/>
  <c r="F56" i="1"/>
  <c r="F57" i="1"/>
  <c r="F63" i="1"/>
  <c r="F64" i="1"/>
  <c r="F65" i="1"/>
  <c r="F66" i="1"/>
  <c r="F67" i="1"/>
  <c r="F68" i="1"/>
  <c r="F72" i="1"/>
  <c r="F73" i="1"/>
  <c r="F74" i="1"/>
  <c r="F75" i="1"/>
  <c r="F76" i="1"/>
  <c r="F79" i="1"/>
  <c r="F80" i="1"/>
  <c r="F81" i="1"/>
  <c r="F82" i="1"/>
  <c r="F6" i="1"/>
  <c r="E79" i="1"/>
  <c r="E80" i="1"/>
  <c r="E81" i="1"/>
  <c r="E82" i="1"/>
</calcChain>
</file>

<file path=xl/sharedStrings.xml><?xml version="1.0" encoding="utf-8"?>
<sst xmlns="http://schemas.openxmlformats.org/spreadsheetml/2006/main" count="85" uniqueCount="85">
  <si>
    <t>AGENCY/PROGRAM</t>
    <phoneticPr fontId="0" type="noConversion"/>
  </si>
  <si>
    <t>JUSTICE</t>
    <phoneticPr fontId="0" type="noConversion"/>
  </si>
  <si>
    <t>State Assistance</t>
    <phoneticPr fontId="0" type="noConversion"/>
  </si>
  <si>
    <t>Byrne Justice Assistance Grants</t>
    <phoneticPr fontId="0" type="noConversion"/>
  </si>
  <si>
    <t>Drug Courts</t>
    <phoneticPr fontId="0" type="noConversion"/>
  </si>
  <si>
    <t>Walsh Act Implementation</t>
    <phoneticPr fontId="0" type="noConversion"/>
  </si>
  <si>
    <t>Court Appointed Special Advocates</t>
    <phoneticPr fontId="0" type="noConversion"/>
  </si>
  <si>
    <t>Second Chance Act</t>
    <phoneticPr fontId="0" type="noConversion"/>
  </si>
  <si>
    <t>Children of Incarcerated Parents</t>
    <phoneticPr fontId="0" type="noConversion"/>
  </si>
  <si>
    <t>Juvenile Justice Programs</t>
    <phoneticPr fontId="0" type="noConversion"/>
  </si>
  <si>
    <t>Missing/Exploited Children</t>
    <phoneticPr fontId="0" type="noConversion"/>
  </si>
  <si>
    <t>Formula Grants to States</t>
    <phoneticPr fontId="0" type="noConversion"/>
  </si>
  <si>
    <t>Community-based Violence Prevention</t>
    <phoneticPr fontId="0" type="noConversion"/>
  </si>
  <si>
    <t>Mentoring</t>
    <phoneticPr fontId="0" type="noConversion"/>
  </si>
  <si>
    <t>Girls in the Justice System</t>
    <phoneticPr fontId="0" type="noConversion"/>
  </si>
  <si>
    <t>HEALTH AND HUMAN SERVICES</t>
    <phoneticPr fontId="0" type="noConversion"/>
  </si>
  <si>
    <t>Maternal and Child Health</t>
    <phoneticPr fontId="0" type="noConversion"/>
  </si>
  <si>
    <t>Administration for Children and Families</t>
    <phoneticPr fontId="0" type="noConversion"/>
  </si>
  <si>
    <t>Unaccompanied Minors</t>
    <phoneticPr fontId="0" type="noConversion"/>
  </si>
  <si>
    <t>Child Care and Development Block Grant</t>
    <phoneticPr fontId="0" type="noConversion"/>
  </si>
  <si>
    <t>Head Start</t>
    <phoneticPr fontId="0" type="noConversion"/>
  </si>
  <si>
    <t>Runaway/Homeless Youth</t>
    <phoneticPr fontId="0" type="noConversion"/>
  </si>
  <si>
    <t>Child Abuse Grants-State</t>
    <phoneticPr fontId="0" type="noConversion"/>
  </si>
  <si>
    <t>Child Abuse-Discretionary</t>
    <phoneticPr fontId="0" type="noConversion"/>
  </si>
  <si>
    <t>Community-Based Child Abuse Prevention</t>
    <phoneticPr fontId="0" type="noConversion"/>
  </si>
  <si>
    <t>Child Welfare Services</t>
    <phoneticPr fontId="0" type="noConversion"/>
  </si>
  <si>
    <t>Child Welfare Training</t>
    <phoneticPr fontId="0" type="noConversion"/>
  </si>
  <si>
    <t>Adoption Opportunities</t>
    <phoneticPr fontId="0" type="noConversion"/>
  </si>
  <si>
    <t>Adoption Incentives</t>
    <phoneticPr fontId="0" type="noConversion"/>
  </si>
  <si>
    <t>Community Services Block Grant</t>
    <phoneticPr fontId="0" type="noConversion"/>
  </si>
  <si>
    <t>Chafee Independent Living</t>
    <phoneticPr fontId="0" type="noConversion"/>
  </si>
  <si>
    <t>Chafee Educational Training Vouchers</t>
    <phoneticPr fontId="0" type="noConversion"/>
  </si>
  <si>
    <t>IV-E Foster Care</t>
    <phoneticPr fontId="0" type="noConversion"/>
  </si>
  <si>
    <t>IV-E Adoption Assistance</t>
    <phoneticPr fontId="0" type="noConversion"/>
  </si>
  <si>
    <t>Abstinence Education</t>
    <phoneticPr fontId="0" type="noConversion"/>
  </si>
  <si>
    <t>EDUCATION</t>
    <phoneticPr fontId="0" type="noConversion"/>
  </si>
  <si>
    <t>Neglected and Delinquent Youth</t>
    <phoneticPr fontId="0" type="noConversion"/>
  </si>
  <si>
    <t>21st Century Learning Centers</t>
    <phoneticPr fontId="0" type="noConversion"/>
  </si>
  <si>
    <t>Runaway/Homeless Youth</t>
    <phoneticPr fontId="0" type="noConversion"/>
  </si>
  <si>
    <t>Promise Neighborhoods</t>
    <phoneticPr fontId="0" type="noConversion"/>
  </si>
  <si>
    <t>TRIO</t>
    <phoneticPr fontId="0" type="noConversion"/>
  </si>
  <si>
    <t>GEAR UP</t>
    <phoneticPr fontId="0" type="noConversion"/>
  </si>
  <si>
    <t>LABOR</t>
    <phoneticPr fontId="0" type="noConversion"/>
  </si>
  <si>
    <t>Youth Training</t>
    <phoneticPr fontId="0" type="noConversion"/>
  </si>
  <si>
    <t>YouthBuild</t>
    <phoneticPr fontId="0" type="noConversion"/>
  </si>
  <si>
    <t>Re-Integration of Ex-Offenders</t>
    <phoneticPr fontId="0" type="noConversion"/>
  </si>
  <si>
    <t>Job Corps</t>
    <phoneticPr fontId="0" type="noConversion"/>
  </si>
  <si>
    <t>SERVICE LEARNING</t>
    <phoneticPr fontId="0" type="noConversion"/>
  </si>
  <si>
    <t>AmeriCorps</t>
    <phoneticPr fontId="0" type="noConversion"/>
  </si>
  <si>
    <t>Foster Grandparents</t>
    <phoneticPr fontId="0" type="noConversion"/>
  </si>
  <si>
    <t>National Civilian Conservation Corps</t>
    <phoneticPr fontId="0" type="noConversion"/>
  </si>
  <si>
    <t>Justice Reinvestment Initiative</t>
  </si>
  <si>
    <t>Project Safe Neighborhood Block Grants</t>
  </si>
  <si>
    <t>Children Exposed to Violence</t>
  </si>
  <si>
    <t>Gang and Youth Violence Prevention</t>
  </si>
  <si>
    <t>Child Abuse Training for Judicial Personnel</t>
  </si>
  <si>
    <t>Improving Juvenile Indigent Defense</t>
  </si>
  <si>
    <t xml:space="preserve">Maternal, Infant, and Early Childhood Home Visiting </t>
  </si>
  <si>
    <t>Guardianship</t>
  </si>
  <si>
    <t>Personal Responsibility Education</t>
  </si>
  <si>
    <t>Family Violence Prevention/Services</t>
  </si>
  <si>
    <t>Apprenticeships</t>
  </si>
  <si>
    <t>AmeriCorps VISTA</t>
  </si>
  <si>
    <t>Opioid Crisis Account, State Grants</t>
  </si>
  <si>
    <t>Social Services Block Grant</t>
  </si>
  <si>
    <t>CHANGE</t>
  </si>
  <si>
    <t>2018 Request</t>
  </si>
  <si>
    <t>Healthy Start</t>
  </si>
  <si>
    <t>2019 Request</t>
  </si>
  <si>
    <t>2017 Actual (per budget)</t>
  </si>
  <si>
    <t>2018 Estimated</t>
  </si>
  <si>
    <t>Pay for Success*</t>
  </si>
  <si>
    <t>*Not appropriation; limit to which funds can be used for Pay for Success</t>
  </si>
  <si>
    <t>Delinquency Prevention Program (Title V)</t>
  </si>
  <si>
    <t>Children/Youth Experiencing Domestic Violence</t>
  </si>
  <si>
    <t>Maternal and Child Health Block Grant</t>
  </si>
  <si>
    <t>Native American Programs</t>
  </si>
  <si>
    <t>Family Connection Grants</t>
  </si>
  <si>
    <t>Promoting Safe and Stable Families (State Grants)</t>
  </si>
  <si>
    <t>Healthy Marriage/Responsible Fatherhood</t>
  </si>
  <si>
    <t>**Part of a broader, $10 billion proposal for opioid funding</t>
  </si>
  <si>
    <t>Migrant Youth</t>
  </si>
  <si>
    <t>Promoting Safe and Stable Families (Discretionary)</t>
  </si>
  <si>
    <t>2018-2019 Proposal Change</t>
  </si>
  <si>
    <t>CHRONICLE OF SOCIAL CHANGE // TRUMP BUDGET 2018 &amp;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</si>
</sst>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Verdana"/>
      <family val="2"/>
    </font>
    <font>
      <i/>
      <sz val="10"/>
      <name val="Verdana"/>
      <family val="2"/>
    </font>
    <font>
      <sz val="8"/>
      <name val="Calibri"/>
      <family val="2"/>
      <scheme val="minor"/>
    </font>
    <font>
      <b/>
      <sz val="14"/>
      <color theme="1"/>
      <name val="Calibri (Body)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3" fontId="0" fillId="0" borderId="0" xfId="0" applyNumberFormat="1"/>
    <xf numFmtId="164" fontId="0" fillId="0" borderId="0" xfId="1" applyFont="1"/>
    <xf numFmtId="164" fontId="8" fillId="0" borderId="0" xfId="0" applyNumberFormat="1" applyFont="1"/>
    <xf numFmtId="164" fontId="8" fillId="0" borderId="0" xfId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164" fontId="0" fillId="0" borderId="0" xfId="0" applyNumberFormat="1"/>
    <xf numFmtId="164" fontId="9" fillId="0" borderId="0" xfId="0" applyNumberFormat="1" applyFont="1"/>
  </cellXfs>
  <cellStyles count="10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abSelected="1" workbookViewId="0">
      <selection sqref="A1:E1"/>
    </sheetView>
  </sheetViews>
  <sheetFormatPr baseColWidth="10" defaultRowHeight="16" x14ac:dyDescent="0.2"/>
  <cols>
    <col min="1" max="1" width="43.6640625" customWidth="1"/>
    <col min="2" max="2" width="38.6640625" hidden="1" customWidth="1"/>
    <col min="3" max="3" width="29.33203125" hidden="1" customWidth="1"/>
    <col min="4" max="5" width="29.33203125" style="4" customWidth="1"/>
    <col min="6" max="6" width="0" hidden="1" customWidth="1"/>
    <col min="7" max="7" width="26.6640625" style="4" customWidth="1"/>
    <col min="8" max="8" width="24.83203125" style="4" customWidth="1"/>
    <col min="9" max="9" width="22.33203125" customWidth="1"/>
  </cols>
  <sheetData>
    <row r="1" spans="1:9" ht="19" x14ac:dyDescent="0.25">
      <c r="A1" s="7" t="s">
        <v>84</v>
      </c>
      <c r="B1" s="8"/>
      <c r="C1" s="8"/>
      <c r="D1" s="8"/>
      <c r="E1" s="8"/>
    </row>
    <row r="2" spans="1:9" x14ac:dyDescent="0.2">
      <c r="A2" s="1" t="s">
        <v>0</v>
      </c>
      <c r="B2">
        <v>2016</v>
      </c>
      <c r="C2">
        <v>2018</v>
      </c>
      <c r="D2" s="4" t="s">
        <v>69</v>
      </c>
      <c r="E2" s="4" t="s">
        <v>66</v>
      </c>
      <c r="F2" t="s">
        <v>65</v>
      </c>
      <c r="G2" s="4" t="s">
        <v>70</v>
      </c>
      <c r="H2" s="4" t="s">
        <v>68</v>
      </c>
      <c r="I2" s="4" t="s">
        <v>83</v>
      </c>
    </row>
    <row r="3" spans="1:9" x14ac:dyDescent="0.2">
      <c r="A3" s="1"/>
    </row>
    <row r="4" spans="1:9" x14ac:dyDescent="0.2">
      <c r="A4" s="1" t="s">
        <v>1</v>
      </c>
    </row>
    <row r="5" spans="1:9" x14ac:dyDescent="0.2">
      <c r="A5" s="1" t="s">
        <v>2</v>
      </c>
    </row>
    <row r="6" spans="1:9" x14ac:dyDescent="0.2">
      <c r="A6" s="2" t="s">
        <v>3</v>
      </c>
      <c r="B6" s="3">
        <v>316</v>
      </c>
      <c r="C6" s="3">
        <v>239</v>
      </c>
      <c r="D6" s="4">
        <v>299000000</v>
      </c>
      <c r="E6" s="4">
        <f>C6*1000000</f>
        <v>239000000</v>
      </c>
      <c r="F6" s="3">
        <f>C6-B6</f>
        <v>-77</v>
      </c>
      <c r="G6" s="4">
        <v>393000000</v>
      </c>
      <c r="H6" s="4">
        <v>262000000</v>
      </c>
      <c r="I6" s="10">
        <f>H6-E6</f>
        <v>23000000</v>
      </c>
    </row>
    <row r="7" spans="1:9" x14ac:dyDescent="0.2">
      <c r="A7" s="2" t="s">
        <v>4</v>
      </c>
      <c r="B7" s="3">
        <v>38</v>
      </c>
      <c r="C7" s="3">
        <v>37</v>
      </c>
      <c r="D7" s="4">
        <v>39000000</v>
      </c>
      <c r="E7" s="4">
        <f t="shared" ref="E7:E76" si="0">C7*1000000</f>
        <v>37000000</v>
      </c>
      <c r="F7" s="3">
        <f>C7-B7</f>
        <v>-1</v>
      </c>
      <c r="G7" s="4">
        <v>43000000</v>
      </c>
      <c r="H7" s="4">
        <v>43000000</v>
      </c>
      <c r="I7" s="10">
        <f t="shared" ref="I7:I71" si="1">H7-E7</f>
        <v>6000000</v>
      </c>
    </row>
    <row r="8" spans="1:9" x14ac:dyDescent="0.2">
      <c r="A8" s="2" t="s">
        <v>5</v>
      </c>
      <c r="B8">
        <v>18</v>
      </c>
      <c r="C8">
        <v>18</v>
      </c>
      <c r="D8" s="4">
        <v>17000000</v>
      </c>
      <c r="E8" s="4">
        <f t="shared" si="0"/>
        <v>18000000</v>
      </c>
      <c r="F8" s="3">
        <f>C8-B8</f>
        <v>0</v>
      </c>
      <c r="G8" s="4">
        <v>20000000</v>
      </c>
      <c r="H8" s="4">
        <v>20000000</v>
      </c>
      <c r="I8" s="10">
        <f t="shared" si="1"/>
        <v>2000000</v>
      </c>
    </row>
    <row r="9" spans="1:9" x14ac:dyDescent="0.2">
      <c r="A9" s="2" t="s">
        <v>6</v>
      </c>
      <c r="B9">
        <v>8</v>
      </c>
      <c r="C9">
        <v>8</v>
      </c>
      <c r="D9" s="4">
        <v>8000000</v>
      </c>
      <c r="E9" s="4">
        <f t="shared" si="0"/>
        <v>8000000</v>
      </c>
      <c r="F9" s="3">
        <f>C9-B9</f>
        <v>0</v>
      </c>
      <c r="G9" s="4">
        <v>9000000</v>
      </c>
      <c r="H9" s="4">
        <v>9000000</v>
      </c>
      <c r="I9" s="10">
        <f t="shared" si="1"/>
        <v>1000000</v>
      </c>
    </row>
    <row r="10" spans="1:9" x14ac:dyDescent="0.2">
      <c r="A10" s="2" t="s">
        <v>7</v>
      </c>
      <c r="B10">
        <v>60</v>
      </c>
      <c r="C10">
        <v>43</v>
      </c>
      <c r="D10" s="4">
        <v>44000000</v>
      </c>
      <c r="E10" s="4">
        <f t="shared" si="0"/>
        <v>43000000</v>
      </c>
      <c r="F10" s="3">
        <f>C10-B10</f>
        <v>-17</v>
      </c>
      <c r="G10" s="4">
        <v>67000000</v>
      </c>
      <c r="H10" s="4">
        <v>48000000</v>
      </c>
      <c r="I10" s="11">
        <f t="shared" si="1"/>
        <v>5000000</v>
      </c>
    </row>
    <row r="11" spans="1:9" x14ac:dyDescent="0.2">
      <c r="A11" s="2" t="s">
        <v>8</v>
      </c>
      <c r="B11">
        <v>5</v>
      </c>
      <c r="C11">
        <v>5</v>
      </c>
      <c r="D11" s="4">
        <v>4000000</v>
      </c>
      <c r="E11" s="4">
        <f t="shared" si="0"/>
        <v>5000000</v>
      </c>
      <c r="F11" s="3">
        <f>C11-B11</f>
        <v>0</v>
      </c>
      <c r="G11" s="4">
        <v>0</v>
      </c>
      <c r="H11" s="4">
        <v>5000000</v>
      </c>
      <c r="I11" s="10">
        <f t="shared" si="1"/>
        <v>0</v>
      </c>
    </row>
    <row r="12" spans="1:9" x14ac:dyDescent="0.2">
      <c r="A12" s="2" t="s">
        <v>52</v>
      </c>
      <c r="B12">
        <v>0</v>
      </c>
      <c r="C12">
        <v>65</v>
      </c>
      <c r="E12" s="4">
        <f t="shared" si="0"/>
        <v>65000000</v>
      </c>
      <c r="F12" s="3">
        <f>C12-B12</f>
        <v>65</v>
      </c>
      <c r="G12" s="4">
        <v>0</v>
      </c>
      <c r="H12" s="4">
        <v>70000000</v>
      </c>
      <c r="I12" s="10">
        <f t="shared" si="1"/>
        <v>5000000</v>
      </c>
    </row>
    <row r="13" spans="1:9" x14ac:dyDescent="0.2">
      <c r="A13" s="2" t="s">
        <v>55</v>
      </c>
      <c r="B13">
        <v>1</v>
      </c>
      <c r="C13">
        <v>2</v>
      </c>
      <c r="D13" s="4">
        <v>2000000</v>
      </c>
      <c r="E13" s="4">
        <f t="shared" si="0"/>
        <v>2000000</v>
      </c>
      <c r="F13" s="3">
        <f>C13-B13</f>
        <v>1</v>
      </c>
      <c r="G13" s="4">
        <v>2000000</v>
      </c>
      <c r="H13" s="4">
        <v>2000000</v>
      </c>
      <c r="I13" s="10">
        <f t="shared" si="1"/>
        <v>0</v>
      </c>
    </row>
    <row r="14" spans="1:9" x14ac:dyDescent="0.2">
      <c r="A14" s="2" t="s">
        <v>71</v>
      </c>
      <c r="B14">
        <v>7.5</v>
      </c>
      <c r="C14">
        <v>7.5</v>
      </c>
      <c r="D14" s="4">
        <v>0</v>
      </c>
      <c r="E14" s="4">
        <f t="shared" si="0"/>
        <v>7500000</v>
      </c>
      <c r="F14" s="3">
        <f>C14-B14</f>
        <v>0</v>
      </c>
      <c r="G14" s="4">
        <v>0</v>
      </c>
      <c r="H14" s="4">
        <v>7500000</v>
      </c>
      <c r="I14" s="10">
        <f t="shared" si="1"/>
        <v>0</v>
      </c>
    </row>
    <row r="15" spans="1:9" x14ac:dyDescent="0.2">
      <c r="A15" s="1" t="s">
        <v>9</v>
      </c>
      <c r="F15" s="3">
        <f>C15-B15</f>
        <v>0</v>
      </c>
      <c r="I15" s="10">
        <f t="shared" si="1"/>
        <v>0</v>
      </c>
    </row>
    <row r="16" spans="1:9" x14ac:dyDescent="0.2">
      <c r="A16" s="2" t="s">
        <v>73</v>
      </c>
      <c r="E16" s="4">
        <v>17000000</v>
      </c>
      <c r="F16" s="3"/>
      <c r="H16" s="4">
        <v>17000000</v>
      </c>
      <c r="I16" s="10">
        <f t="shared" si="1"/>
        <v>0</v>
      </c>
    </row>
    <row r="17" spans="1:9" x14ac:dyDescent="0.2">
      <c r="A17" s="2" t="s">
        <v>11</v>
      </c>
      <c r="B17">
        <v>51</v>
      </c>
      <c r="C17">
        <v>53</v>
      </c>
      <c r="D17" s="4">
        <v>46000000</v>
      </c>
      <c r="E17" s="4">
        <v>58000000</v>
      </c>
      <c r="F17" s="3">
        <f>C17-B17</f>
        <v>2</v>
      </c>
      <c r="G17" s="4">
        <v>55000000</v>
      </c>
      <c r="H17" s="4">
        <v>58000000</v>
      </c>
      <c r="I17" s="10">
        <f t="shared" si="1"/>
        <v>0</v>
      </c>
    </row>
    <row r="18" spans="1:9" x14ac:dyDescent="0.2">
      <c r="A18" s="2" t="s">
        <v>12</v>
      </c>
      <c r="B18">
        <v>7</v>
      </c>
      <c r="C18">
        <v>0</v>
      </c>
      <c r="D18" s="4">
        <v>7000000</v>
      </c>
      <c r="E18" s="4">
        <f t="shared" si="0"/>
        <v>0</v>
      </c>
      <c r="F18" s="3">
        <f>C18-B18</f>
        <v>-7</v>
      </c>
      <c r="G18" s="4">
        <v>8000000</v>
      </c>
      <c r="H18" s="4">
        <v>0</v>
      </c>
      <c r="I18" s="10">
        <f t="shared" si="1"/>
        <v>0</v>
      </c>
    </row>
    <row r="19" spans="1:9" x14ac:dyDescent="0.2">
      <c r="A19" s="2" t="s">
        <v>13</v>
      </c>
      <c r="B19">
        <v>83</v>
      </c>
      <c r="C19">
        <v>52</v>
      </c>
      <c r="D19" s="4">
        <v>67000000</v>
      </c>
      <c r="E19" s="4">
        <v>58000000</v>
      </c>
      <c r="F19" s="3">
        <f>C19-B19</f>
        <v>-31</v>
      </c>
      <c r="G19" s="4">
        <v>79000000</v>
      </c>
      <c r="H19" s="4">
        <v>58000000</v>
      </c>
      <c r="I19" s="10">
        <f t="shared" si="1"/>
        <v>0</v>
      </c>
    </row>
    <row r="20" spans="1:9" x14ac:dyDescent="0.2">
      <c r="A20" s="2" t="s">
        <v>54</v>
      </c>
      <c r="B20">
        <v>5</v>
      </c>
      <c r="C20">
        <v>4</v>
      </c>
      <c r="D20" s="4">
        <v>3000000</v>
      </c>
      <c r="E20" s="4">
        <f t="shared" si="0"/>
        <v>4000000</v>
      </c>
      <c r="F20" s="3">
        <f>C20-B20</f>
        <v>-1</v>
      </c>
      <c r="G20" s="4">
        <v>4000000</v>
      </c>
      <c r="H20" s="4">
        <v>5000000</v>
      </c>
      <c r="I20" s="10">
        <f t="shared" si="1"/>
        <v>1000000</v>
      </c>
    </row>
    <row r="21" spans="1:9" x14ac:dyDescent="0.2">
      <c r="A21" s="2" t="s">
        <v>56</v>
      </c>
      <c r="B21">
        <v>2.5</v>
      </c>
      <c r="C21">
        <v>2.5</v>
      </c>
      <c r="D21" s="4">
        <v>2000000</v>
      </c>
      <c r="E21" s="4">
        <f t="shared" si="0"/>
        <v>2500000</v>
      </c>
      <c r="F21" s="3">
        <f>C21-B21</f>
        <v>0</v>
      </c>
      <c r="G21" s="4">
        <v>2000000</v>
      </c>
      <c r="H21" s="4">
        <v>3000000</v>
      </c>
      <c r="I21" s="10">
        <f t="shared" si="1"/>
        <v>500000</v>
      </c>
    </row>
    <row r="22" spans="1:9" x14ac:dyDescent="0.2">
      <c r="A22" s="2" t="s">
        <v>53</v>
      </c>
      <c r="B22">
        <v>7</v>
      </c>
      <c r="C22">
        <v>7</v>
      </c>
      <c r="D22" s="4">
        <v>0</v>
      </c>
      <c r="E22" s="4">
        <v>8000000</v>
      </c>
      <c r="F22" s="3">
        <f>C22-B22</f>
        <v>0</v>
      </c>
      <c r="G22" s="4">
        <v>0</v>
      </c>
      <c r="H22" s="4">
        <v>8000000</v>
      </c>
      <c r="I22" s="10">
        <f t="shared" si="1"/>
        <v>0</v>
      </c>
    </row>
    <row r="23" spans="1:9" x14ac:dyDescent="0.2">
      <c r="A23" s="2" t="s">
        <v>14</v>
      </c>
      <c r="B23">
        <v>2</v>
      </c>
      <c r="C23">
        <v>2</v>
      </c>
      <c r="D23" s="4">
        <v>2000000</v>
      </c>
      <c r="E23" s="4">
        <f t="shared" si="0"/>
        <v>2000000</v>
      </c>
      <c r="F23" s="3">
        <f>C23-B23</f>
        <v>0</v>
      </c>
      <c r="G23" s="4">
        <v>2000000</v>
      </c>
      <c r="H23" s="4">
        <v>2000000</v>
      </c>
      <c r="I23" s="10">
        <f t="shared" si="1"/>
        <v>0</v>
      </c>
    </row>
    <row r="24" spans="1:9" x14ac:dyDescent="0.2">
      <c r="A24" s="2" t="s">
        <v>51</v>
      </c>
      <c r="B24">
        <v>25</v>
      </c>
      <c r="C24">
        <v>20</v>
      </c>
      <c r="D24" s="4">
        <v>17000000</v>
      </c>
      <c r="E24" s="4">
        <v>22000000</v>
      </c>
      <c r="F24" s="3">
        <f>C24-B24</f>
        <v>-5</v>
      </c>
      <c r="G24" s="4">
        <v>25000000</v>
      </c>
      <c r="H24" s="4">
        <v>0</v>
      </c>
      <c r="I24" s="11">
        <f t="shared" si="1"/>
        <v>-22000000</v>
      </c>
    </row>
    <row r="25" spans="1:9" x14ac:dyDescent="0.2">
      <c r="A25" s="2" t="s">
        <v>10</v>
      </c>
      <c r="B25">
        <v>65</v>
      </c>
      <c r="C25">
        <v>66</v>
      </c>
      <c r="D25" s="4">
        <v>66000000</v>
      </c>
      <c r="E25" s="4">
        <v>72000000</v>
      </c>
      <c r="F25" s="3">
        <f>C25-B25</f>
        <v>1</v>
      </c>
      <c r="G25" s="4">
        <v>72000000</v>
      </c>
      <c r="H25" s="4">
        <v>72000000</v>
      </c>
      <c r="I25" s="10">
        <f t="shared" si="1"/>
        <v>0</v>
      </c>
    </row>
    <row r="26" spans="1:9" x14ac:dyDescent="0.2">
      <c r="A26" s="2" t="s">
        <v>74</v>
      </c>
      <c r="D26" s="4">
        <v>10000000</v>
      </c>
      <c r="E26" s="4">
        <v>11000000</v>
      </c>
      <c r="F26" s="3"/>
      <c r="G26" s="4">
        <v>11000000</v>
      </c>
      <c r="H26" s="4">
        <v>11000000</v>
      </c>
      <c r="I26" s="10">
        <f t="shared" si="1"/>
        <v>0</v>
      </c>
    </row>
    <row r="27" spans="1:9" x14ac:dyDescent="0.2">
      <c r="A27" s="2"/>
      <c r="F27" s="3"/>
      <c r="I27" s="10"/>
    </row>
    <row r="28" spans="1:9" x14ac:dyDescent="0.2">
      <c r="A28" s="1" t="s">
        <v>15</v>
      </c>
      <c r="F28" s="3"/>
      <c r="I28" s="10"/>
    </row>
    <row r="29" spans="1:9" x14ac:dyDescent="0.2">
      <c r="A29" s="1" t="s">
        <v>16</v>
      </c>
      <c r="F29" s="3"/>
      <c r="I29" s="10"/>
    </row>
    <row r="30" spans="1:9" x14ac:dyDescent="0.2">
      <c r="A30" s="2" t="s">
        <v>75</v>
      </c>
      <c r="B30">
        <v>637</v>
      </c>
      <c r="C30">
        <v>667</v>
      </c>
      <c r="D30" s="4">
        <v>860000000</v>
      </c>
      <c r="E30" s="4">
        <v>795290000</v>
      </c>
      <c r="F30" s="3">
        <f>C30-B30</f>
        <v>30</v>
      </c>
      <c r="G30" s="4">
        <v>843000000</v>
      </c>
      <c r="H30" s="4">
        <v>731000000</v>
      </c>
      <c r="I30" s="10">
        <f t="shared" si="1"/>
        <v>-64290000</v>
      </c>
    </row>
    <row r="31" spans="1:9" x14ac:dyDescent="0.2">
      <c r="A31" s="2" t="s">
        <v>57</v>
      </c>
      <c r="B31">
        <v>391</v>
      </c>
      <c r="C31">
        <v>400</v>
      </c>
      <c r="D31" s="4">
        <v>400000000</v>
      </c>
      <c r="E31" s="4">
        <f t="shared" si="0"/>
        <v>400000000</v>
      </c>
      <c r="F31" s="3">
        <f>C31-B31</f>
        <v>9</v>
      </c>
      <c r="G31" s="4">
        <v>400000000</v>
      </c>
      <c r="H31" s="6">
        <v>400000000</v>
      </c>
      <c r="I31" s="10">
        <f t="shared" si="1"/>
        <v>0</v>
      </c>
    </row>
    <row r="32" spans="1:9" x14ac:dyDescent="0.2">
      <c r="A32" s="2" t="s">
        <v>67</v>
      </c>
      <c r="B32">
        <v>103</v>
      </c>
      <c r="C32">
        <v>128</v>
      </c>
      <c r="D32" s="4">
        <v>118000000</v>
      </c>
      <c r="E32" s="4">
        <f t="shared" si="0"/>
        <v>128000000</v>
      </c>
      <c r="F32" s="3">
        <f>C32-B32</f>
        <v>25</v>
      </c>
      <c r="G32" s="4">
        <v>103000000</v>
      </c>
      <c r="H32" s="4">
        <v>104000000</v>
      </c>
      <c r="I32" s="11">
        <f t="shared" si="1"/>
        <v>-24000000</v>
      </c>
    </row>
    <row r="33" spans="1:9" x14ac:dyDescent="0.2">
      <c r="A33" s="1" t="s">
        <v>17</v>
      </c>
      <c r="F33" s="3"/>
      <c r="I33" s="10">
        <f t="shared" si="1"/>
        <v>0</v>
      </c>
    </row>
    <row r="34" spans="1:9" x14ac:dyDescent="0.2">
      <c r="A34" s="2" t="s">
        <v>18</v>
      </c>
      <c r="B34" s="3">
        <v>1101</v>
      </c>
      <c r="C34">
        <v>948</v>
      </c>
      <c r="D34" s="4">
        <v>1415000000</v>
      </c>
      <c r="E34" s="4">
        <f t="shared" si="0"/>
        <v>948000000</v>
      </c>
      <c r="F34" s="3">
        <f>C34-B34</f>
        <v>-153</v>
      </c>
      <c r="G34" s="4">
        <v>942000000</v>
      </c>
      <c r="H34" s="4">
        <v>1148000000</v>
      </c>
      <c r="I34" s="10">
        <f t="shared" si="1"/>
        <v>200000000</v>
      </c>
    </row>
    <row r="35" spans="1:9" x14ac:dyDescent="0.2">
      <c r="A35" s="2" t="s">
        <v>19</v>
      </c>
      <c r="B35" s="3">
        <v>2761</v>
      </c>
      <c r="C35" s="3">
        <v>2761</v>
      </c>
      <c r="D35" s="4">
        <v>2856000000</v>
      </c>
      <c r="E35" s="4">
        <f t="shared" si="0"/>
        <v>2761000000</v>
      </c>
      <c r="F35" s="3">
        <f>C35-B35</f>
        <v>0</v>
      </c>
      <c r="G35" s="4">
        <v>2837000000</v>
      </c>
      <c r="H35" s="4">
        <v>3006000000</v>
      </c>
      <c r="I35" s="10">
        <f t="shared" si="1"/>
        <v>245000000</v>
      </c>
    </row>
    <row r="36" spans="1:9" x14ac:dyDescent="0.2">
      <c r="A36" s="2" t="s">
        <v>20</v>
      </c>
      <c r="B36" s="3">
        <v>9119</v>
      </c>
      <c r="C36" s="3">
        <v>9168</v>
      </c>
      <c r="D36" s="4">
        <v>9554000000</v>
      </c>
      <c r="E36" s="4">
        <f t="shared" si="0"/>
        <v>9168000000</v>
      </c>
      <c r="F36" s="3">
        <f>C36-B36</f>
        <v>49</v>
      </c>
      <c r="G36" s="4">
        <v>9190000000</v>
      </c>
      <c r="H36" s="4">
        <v>9275000000</v>
      </c>
      <c r="I36" s="10">
        <f t="shared" si="1"/>
        <v>107000000</v>
      </c>
    </row>
    <row r="37" spans="1:9" x14ac:dyDescent="0.2">
      <c r="A37" s="2" t="s">
        <v>21</v>
      </c>
      <c r="B37">
        <v>119</v>
      </c>
      <c r="C37">
        <v>119</v>
      </c>
      <c r="D37" s="5">
        <v>119000000</v>
      </c>
      <c r="E37" s="4">
        <f>C37*1000000</f>
        <v>119000000</v>
      </c>
      <c r="F37" s="3">
        <f>C37-B37</f>
        <v>0</v>
      </c>
      <c r="G37" s="4">
        <v>118000000</v>
      </c>
      <c r="H37" s="4">
        <v>119000000</v>
      </c>
      <c r="I37" s="10">
        <f t="shared" si="1"/>
        <v>0</v>
      </c>
    </row>
    <row r="38" spans="1:9" x14ac:dyDescent="0.2">
      <c r="A38" s="2" t="s">
        <v>60</v>
      </c>
      <c r="B38">
        <v>150</v>
      </c>
      <c r="C38">
        <v>150</v>
      </c>
      <c r="D38" s="4">
        <v>151000000</v>
      </c>
      <c r="E38" s="4">
        <f t="shared" si="0"/>
        <v>150000000</v>
      </c>
      <c r="F38" s="3">
        <f>C38-B38</f>
        <v>0</v>
      </c>
      <c r="G38" s="4">
        <v>150000000</v>
      </c>
      <c r="H38" s="4">
        <v>151000000</v>
      </c>
      <c r="I38" s="10">
        <f t="shared" si="1"/>
        <v>1000000</v>
      </c>
    </row>
    <row r="39" spans="1:9" x14ac:dyDescent="0.2">
      <c r="A39" s="2" t="s">
        <v>22</v>
      </c>
      <c r="B39">
        <v>25</v>
      </c>
      <c r="C39">
        <v>25</v>
      </c>
      <c r="D39" s="4">
        <v>25000000</v>
      </c>
      <c r="E39" s="4">
        <f t="shared" si="0"/>
        <v>25000000</v>
      </c>
      <c r="F39" s="3">
        <f>C39-B39</f>
        <v>0</v>
      </c>
      <c r="G39" s="4">
        <v>25000000</v>
      </c>
      <c r="H39" s="4">
        <v>25000000</v>
      </c>
      <c r="I39" s="10">
        <f t="shared" si="1"/>
        <v>0</v>
      </c>
    </row>
    <row r="40" spans="1:9" x14ac:dyDescent="0.2">
      <c r="A40" s="2" t="s">
        <v>23</v>
      </c>
      <c r="B40">
        <v>33</v>
      </c>
      <c r="C40">
        <v>33</v>
      </c>
      <c r="D40" s="4">
        <v>33000000</v>
      </c>
      <c r="E40" s="4">
        <f t="shared" si="0"/>
        <v>33000000</v>
      </c>
      <c r="F40" s="3">
        <f>C40-B40</f>
        <v>0</v>
      </c>
      <c r="G40" s="4">
        <v>33000000</v>
      </c>
      <c r="H40" s="4">
        <v>33000000</v>
      </c>
      <c r="I40" s="10">
        <f t="shared" si="1"/>
        <v>0</v>
      </c>
    </row>
    <row r="41" spans="1:9" x14ac:dyDescent="0.2">
      <c r="A41" s="2" t="s">
        <v>24</v>
      </c>
      <c r="B41">
        <v>40</v>
      </c>
      <c r="C41">
        <v>40</v>
      </c>
      <c r="D41" s="4">
        <v>40000000</v>
      </c>
      <c r="E41" s="4">
        <f t="shared" si="0"/>
        <v>40000000</v>
      </c>
      <c r="F41" s="3">
        <f>C41-B41</f>
        <v>0</v>
      </c>
      <c r="G41" s="4">
        <v>39000000</v>
      </c>
      <c r="H41" s="4">
        <v>40000000</v>
      </c>
      <c r="I41" s="10">
        <f t="shared" si="1"/>
        <v>0</v>
      </c>
    </row>
    <row r="42" spans="1:9" x14ac:dyDescent="0.2">
      <c r="A42" s="2" t="s">
        <v>25</v>
      </c>
      <c r="B42">
        <v>269</v>
      </c>
      <c r="C42">
        <v>268</v>
      </c>
      <c r="D42" s="4">
        <v>268000000</v>
      </c>
      <c r="E42" s="4">
        <f t="shared" si="0"/>
        <v>268000000</v>
      </c>
      <c r="F42" s="3">
        <f>C42-B42</f>
        <v>-1</v>
      </c>
      <c r="G42" s="4">
        <v>267000000</v>
      </c>
      <c r="H42" s="4">
        <v>269000000</v>
      </c>
      <c r="I42" s="10">
        <f t="shared" si="1"/>
        <v>1000000</v>
      </c>
    </row>
    <row r="43" spans="1:9" x14ac:dyDescent="0.2">
      <c r="A43" s="2" t="s">
        <v>26</v>
      </c>
      <c r="B43">
        <v>18</v>
      </c>
      <c r="C43">
        <v>18</v>
      </c>
      <c r="D43" s="4">
        <v>18000000</v>
      </c>
      <c r="E43" s="4">
        <f t="shared" si="0"/>
        <v>18000000</v>
      </c>
      <c r="F43" s="3">
        <f>C43-B43</f>
        <v>0</v>
      </c>
      <c r="G43" s="4">
        <v>18000000</v>
      </c>
      <c r="H43" s="4">
        <v>18000000</v>
      </c>
      <c r="I43" s="10">
        <f t="shared" si="1"/>
        <v>0</v>
      </c>
    </row>
    <row r="44" spans="1:9" x14ac:dyDescent="0.2">
      <c r="A44" s="2" t="s">
        <v>27</v>
      </c>
      <c r="B44">
        <v>39</v>
      </c>
      <c r="C44">
        <v>30</v>
      </c>
      <c r="D44" s="4">
        <v>39000000</v>
      </c>
      <c r="E44" s="4">
        <f t="shared" si="0"/>
        <v>30000000</v>
      </c>
      <c r="F44" s="3">
        <f>C44-B44</f>
        <v>-9</v>
      </c>
      <c r="G44" s="4">
        <v>39000000</v>
      </c>
      <c r="H44" s="4">
        <v>39000000</v>
      </c>
      <c r="I44" s="10">
        <f t="shared" si="1"/>
        <v>9000000</v>
      </c>
    </row>
    <row r="45" spans="1:9" x14ac:dyDescent="0.2">
      <c r="A45" s="2" t="s">
        <v>28</v>
      </c>
      <c r="B45">
        <v>38</v>
      </c>
      <c r="C45">
        <v>38</v>
      </c>
      <c r="D45" s="4">
        <v>38000000</v>
      </c>
      <c r="E45" s="4">
        <f t="shared" si="0"/>
        <v>38000000</v>
      </c>
      <c r="F45" s="3">
        <f>C45-B45</f>
        <v>0</v>
      </c>
      <c r="G45" s="4">
        <v>38000000</v>
      </c>
      <c r="H45" s="4">
        <v>38000000</v>
      </c>
      <c r="I45" s="10">
        <f t="shared" si="1"/>
        <v>0</v>
      </c>
    </row>
    <row r="46" spans="1:9" x14ac:dyDescent="0.2">
      <c r="A46" s="2" t="s">
        <v>29</v>
      </c>
      <c r="B46">
        <v>715</v>
      </c>
      <c r="C46">
        <v>0</v>
      </c>
      <c r="D46" s="4">
        <v>707000000</v>
      </c>
      <c r="E46" s="4">
        <f t="shared" si="0"/>
        <v>0</v>
      </c>
      <c r="F46" s="3">
        <f>C46-B46</f>
        <v>-715</v>
      </c>
      <c r="G46" s="4">
        <v>710000000</v>
      </c>
      <c r="H46" s="4">
        <v>0</v>
      </c>
      <c r="I46" s="10">
        <f t="shared" si="1"/>
        <v>0</v>
      </c>
    </row>
    <row r="47" spans="1:9" x14ac:dyDescent="0.2">
      <c r="A47" s="2" t="s">
        <v>64</v>
      </c>
      <c r="B47" s="3">
        <v>1584</v>
      </c>
      <c r="C47">
        <v>0</v>
      </c>
      <c r="D47" s="4">
        <v>1583000000</v>
      </c>
      <c r="E47" s="4">
        <f t="shared" si="0"/>
        <v>0</v>
      </c>
      <c r="F47" s="3">
        <f>C47-B47</f>
        <v>-1584</v>
      </c>
      <c r="G47" s="4">
        <v>1588000000</v>
      </c>
      <c r="H47" s="4">
        <v>0</v>
      </c>
      <c r="I47" s="10">
        <f t="shared" si="1"/>
        <v>0</v>
      </c>
    </row>
    <row r="48" spans="1:9" x14ac:dyDescent="0.2">
      <c r="A48" s="2" t="s">
        <v>82</v>
      </c>
      <c r="B48" s="3"/>
      <c r="D48" s="4">
        <v>60000000</v>
      </c>
      <c r="E48" s="4">
        <v>60000000</v>
      </c>
      <c r="F48" s="3"/>
      <c r="G48" s="4">
        <v>59000000</v>
      </c>
      <c r="H48" s="4">
        <v>40000000</v>
      </c>
      <c r="I48" s="11">
        <f t="shared" si="1"/>
        <v>-20000000</v>
      </c>
    </row>
    <row r="49" spans="1:9" x14ac:dyDescent="0.2">
      <c r="A49" s="2" t="s">
        <v>78</v>
      </c>
      <c r="B49">
        <v>527</v>
      </c>
      <c r="C49">
        <v>416</v>
      </c>
      <c r="D49" s="4">
        <v>343000000</v>
      </c>
      <c r="E49" s="4">
        <v>345000000</v>
      </c>
      <c r="F49" s="3">
        <f>C49-B49</f>
        <v>-111</v>
      </c>
      <c r="G49" s="4">
        <v>343000000</v>
      </c>
      <c r="H49" s="4">
        <v>345000000</v>
      </c>
      <c r="I49" s="10">
        <f t="shared" si="1"/>
        <v>0</v>
      </c>
    </row>
    <row r="50" spans="1:9" x14ac:dyDescent="0.2">
      <c r="A50" s="2" t="s">
        <v>30</v>
      </c>
      <c r="B50">
        <v>140</v>
      </c>
      <c r="C50">
        <v>140</v>
      </c>
      <c r="E50" s="4">
        <f t="shared" si="0"/>
        <v>140000000</v>
      </c>
      <c r="F50" s="3">
        <f>C50-B50</f>
        <v>0</v>
      </c>
      <c r="G50" s="4">
        <v>140000000</v>
      </c>
      <c r="H50" s="4">
        <v>140000000</v>
      </c>
      <c r="I50" s="10">
        <f t="shared" si="1"/>
        <v>0</v>
      </c>
    </row>
    <row r="51" spans="1:9" x14ac:dyDescent="0.2">
      <c r="A51" s="2" t="s">
        <v>31</v>
      </c>
      <c r="B51">
        <v>43</v>
      </c>
      <c r="C51">
        <v>43</v>
      </c>
      <c r="D51" s="4">
        <v>43000000</v>
      </c>
      <c r="E51" s="4">
        <f t="shared" si="0"/>
        <v>43000000</v>
      </c>
      <c r="F51" s="3">
        <f>C51-B51</f>
        <v>0</v>
      </c>
      <c r="G51" s="4">
        <v>43000000</v>
      </c>
      <c r="H51" s="4">
        <v>43000000</v>
      </c>
      <c r="I51" s="10">
        <f t="shared" si="1"/>
        <v>0</v>
      </c>
    </row>
    <row r="52" spans="1:9" x14ac:dyDescent="0.2">
      <c r="A52" s="2" t="s">
        <v>32</v>
      </c>
      <c r="B52">
        <v>4815</v>
      </c>
      <c r="C52">
        <v>5537</v>
      </c>
      <c r="D52" s="4">
        <v>5363000000</v>
      </c>
      <c r="E52" s="4">
        <f t="shared" si="0"/>
        <v>5537000000</v>
      </c>
      <c r="F52" s="3">
        <f>C52-B52</f>
        <v>722</v>
      </c>
      <c r="G52" s="4">
        <v>5278000000</v>
      </c>
      <c r="H52" s="4">
        <v>5329000000</v>
      </c>
      <c r="I52" s="11">
        <f t="shared" si="1"/>
        <v>-208000000</v>
      </c>
    </row>
    <row r="53" spans="1:9" x14ac:dyDescent="0.2">
      <c r="A53" s="2" t="s">
        <v>33</v>
      </c>
      <c r="B53">
        <v>2587</v>
      </c>
      <c r="C53">
        <v>2867</v>
      </c>
      <c r="D53" s="4">
        <v>2706000000</v>
      </c>
      <c r="E53" s="4">
        <f t="shared" si="0"/>
        <v>2867000000</v>
      </c>
      <c r="F53" s="3">
        <f>C53-B53</f>
        <v>280</v>
      </c>
      <c r="G53" s="4">
        <v>2861000000</v>
      </c>
      <c r="H53" s="4">
        <v>3063000000</v>
      </c>
      <c r="I53" s="10">
        <f t="shared" si="1"/>
        <v>196000000</v>
      </c>
    </row>
    <row r="54" spans="1:9" x14ac:dyDescent="0.2">
      <c r="A54" s="2" t="s">
        <v>58</v>
      </c>
      <c r="B54">
        <v>120</v>
      </c>
      <c r="C54">
        <v>181</v>
      </c>
      <c r="D54" s="4">
        <v>145000000</v>
      </c>
      <c r="E54" s="4">
        <f t="shared" si="0"/>
        <v>181000000</v>
      </c>
      <c r="F54" s="3">
        <f>C54-B54</f>
        <v>61</v>
      </c>
      <c r="G54" s="4">
        <v>186000000</v>
      </c>
      <c r="H54" s="4">
        <v>203000000</v>
      </c>
      <c r="I54" s="10">
        <f t="shared" si="1"/>
        <v>22000000</v>
      </c>
    </row>
    <row r="55" spans="1:9" x14ac:dyDescent="0.2">
      <c r="A55" s="2" t="s">
        <v>34</v>
      </c>
      <c r="B55">
        <v>67</v>
      </c>
      <c r="C55">
        <v>0</v>
      </c>
      <c r="D55" s="4">
        <v>63000000</v>
      </c>
      <c r="E55" s="4">
        <v>75000000</v>
      </c>
      <c r="F55" s="3">
        <f>C55-B55</f>
        <v>-67</v>
      </c>
      <c r="G55" s="4">
        <v>0</v>
      </c>
      <c r="H55" s="4">
        <v>75000000</v>
      </c>
      <c r="I55" s="10">
        <f t="shared" si="1"/>
        <v>0</v>
      </c>
    </row>
    <row r="56" spans="1:9" x14ac:dyDescent="0.2">
      <c r="A56" s="2" t="s">
        <v>59</v>
      </c>
      <c r="B56">
        <v>76</v>
      </c>
      <c r="C56">
        <v>10</v>
      </c>
      <c r="D56" s="4">
        <v>70000000</v>
      </c>
      <c r="E56" s="4">
        <v>75000000</v>
      </c>
      <c r="F56" s="3">
        <f>C56-B56</f>
        <v>-66</v>
      </c>
      <c r="G56" s="4">
        <v>0</v>
      </c>
      <c r="H56" s="4">
        <v>75000000</v>
      </c>
      <c r="I56" s="10">
        <f t="shared" si="1"/>
        <v>0</v>
      </c>
    </row>
    <row r="57" spans="1:9" x14ac:dyDescent="0.2">
      <c r="A57" s="2" t="s">
        <v>63</v>
      </c>
      <c r="B57">
        <v>0</v>
      </c>
      <c r="C57">
        <v>500</v>
      </c>
      <c r="E57" s="4">
        <f t="shared" si="0"/>
        <v>500000000</v>
      </c>
      <c r="F57" s="3">
        <f>C57-B57</f>
        <v>500</v>
      </c>
      <c r="G57" s="4">
        <v>500000000</v>
      </c>
      <c r="H57" s="4">
        <v>550000000</v>
      </c>
      <c r="I57" s="10">
        <f t="shared" si="1"/>
        <v>50000000</v>
      </c>
    </row>
    <row r="58" spans="1:9" x14ac:dyDescent="0.2">
      <c r="A58" s="2" t="s">
        <v>76</v>
      </c>
      <c r="D58" s="4">
        <v>52000000</v>
      </c>
      <c r="E58" s="4">
        <v>50000000</v>
      </c>
      <c r="F58" s="3"/>
      <c r="G58" s="4">
        <v>52000000</v>
      </c>
      <c r="H58" s="4">
        <v>52000000</v>
      </c>
      <c r="I58" s="10">
        <f t="shared" si="1"/>
        <v>2000000</v>
      </c>
    </row>
    <row r="59" spans="1:9" x14ac:dyDescent="0.2">
      <c r="A59" s="2" t="s">
        <v>77</v>
      </c>
      <c r="D59" s="4">
        <v>2000000</v>
      </c>
      <c r="E59" s="4">
        <v>1000000</v>
      </c>
      <c r="F59" s="3"/>
      <c r="G59" s="4">
        <v>1000000</v>
      </c>
      <c r="H59" s="4">
        <v>1000000</v>
      </c>
      <c r="I59" s="10">
        <f t="shared" si="1"/>
        <v>0</v>
      </c>
    </row>
    <row r="60" spans="1:9" x14ac:dyDescent="0.2">
      <c r="A60" s="2" t="s">
        <v>79</v>
      </c>
      <c r="D60" s="4">
        <v>144000000</v>
      </c>
      <c r="E60" s="4">
        <v>150000000</v>
      </c>
      <c r="F60" s="3"/>
      <c r="G60" s="4">
        <v>148000000</v>
      </c>
      <c r="H60" s="4">
        <v>150000000</v>
      </c>
      <c r="I60" s="10">
        <f t="shared" si="1"/>
        <v>0</v>
      </c>
    </row>
    <row r="61" spans="1:9" x14ac:dyDescent="0.2">
      <c r="A61" s="2"/>
      <c r="F61" s="3"/>
      <c r="I61" s="10"/>
    </row>
    <row r="62" spans="1:9" x14ac:dyDescent="0.2">
      <c r="A62" s="1" t="s">
        <v>35</v>
      </c>
      <c r="F62" s="3"/>
      <c r="I62" s="10"/>
    </row>
    <row r="63" spans="1:9" x14ac:dyDescent="0.2">
      <c r="A63" s="2" t="s">
        <v>36</v>
      </c>
      <c r="B63">
        <v>61</v>
      </c>
      <c r="C63">
        <v>47</v>
      </c>
      <c r="D63" s="4">
        <v>48000000</v>
      </c>
      <c r="E63" s="4">
        <f t="shared" si="0"/>
        <v>47000000</v>
      </c>
      <c r="F63" s="3">
        <f>C63-B63</f>
        <v>-14</v>
      </c>
      <c r="G63" s="4">
        <v>47000000</v>
      </c>
      <c r="H63" s="4">
        <v>48000000</v>
      </c>
      <c r="I63" s="10">
        <f t="shared" si="1"/>
        <v>1000000</v>
      </c>
    </row>
    <row r="64" spans="1:9" x14ac:dyDescent="0.2">
      <c r="A64" s="2" t="s">
        <v>37</v>
      </c>
      <c r="B64">
        <v>1163</v>
      </c>
      <c r="C64">
        <v>0</v>
      </c>
      <c r="D64" s="4">
        <v>1191000000</v>
      </c>
      <c r="E64" s="4">
        <f t="shared" si="0"/>
        <v>0</v>
      </c>
      <c r="F64" s="3">
        <f>C64-B64</f>
        <v>-1163</v>
      </c>
      <c r="G64" s="4">
        <v>1184000000</v>
      </c>
      <c r="H64" s="4">
        <v>0</v>
      </c>
      <c r="I64" s="10">
        <f t="shared" si="1"/>
        <v>0</v>
      </c>
    </row>
    <row r="65" spans="1:9" x14ac:dyDescent="0.2">
      <c r="A65" s="2" t="s">
        <v>38</v>
      </c>
      <c r="B65">
        <v>70</v>
      </c>
      <c r="C65">
        <v>70</v>
      </c>
      <c r="D65" s="4">
        <v>77000000</v>
      </c>
      <c r="E65" s="4">
        <f t="shared" si="0"/>
        <v>70000000</v>
      </c>
      <c r="F65" s="3">
        <f>C65-B65</f>
        <v>0</v>
      </c>
      <c r="G65" s="4">
        <v>76000000</v>
      </c>
      <c r="H65" s="4">
        <v>77000000</v>
      </c>
      <c r="I65" s="10">
        <f t="shared" si="1"/>
        <v>7000000</v>
      </c>
    </row>
    <row r="66" spans="1:9" x14ac:dyDescent="0.2">
      <c r="A66" s="2" t="s">
        <v>39</v>
      </c>
      <c r="B66">
        <v>56</v>
      </c>
      <c r="C66">
        <v>73</v>
      </c>
      <c r="D66" s="4">
        <v>73000000</v>
      </c>
      <c r="E66" s="4">
        <f t="shared" si="0"/>
        <v>73000000</v>
      </c>
      <c r="F66" s="3">
        <f>C66-B66</f>
        <v>17</v>
      </c>
      <c r="G66" s="4">
        <v>73000000</v>
      </c>
      <c r="H66" s="4">
        <v>72000000</v>
      </c>
      <c r="I66" s="11">
        <f t="shared" si="1"/>
        <v>-1000000</v>
      </c>
    </row>
    <row r="67" spans="1:9" x14ac:dyDescent="0.2">
      <c r="A67" s="2" t="s">
        <v>40</v>
      </c>
      <c r="B67">
        <v>900</v>
      </c>
      <c r="C67">
        <v>808</v>
      </c>
      <c r="D67" s="4">
        <v>950000000</v>
      </c>
      <c r="E67" s="4">
        <f t="shared" si="0"/>
        <v>808000000</v>
      </c>
      <c r="F67" s="3">
        <f>C67-B67</f>
        <v>-92</v>
      </c>
      <c r="G67" s="4">
        <v>944000000</v>
      </c>
      <c r="H67" s="4">
        <v>550000000</v>
      </c>
      <c r="I67" s="11">
        <f t="shared" si="1"/>
        <v>-258000000</v>
      </c>
    </row>
    <row r="68" spans="1:9" x14ac:dyDescent="0.2">
      <c r="A68" s="2" t="s">
        <v>41</v>
      </c>
      <c r="B68">
        <v>323</v>
      </c>
      <c r="C68">
        <v>219</v>
      </c>
      <c r="D68" s="4">
        <v>340000000</v>
      </c>
      <c r="E68" s="4">
        <f t="shared" si="0"/>
        <v>219000000</v>
      </c>
      <c r="F68" s="3">
        <f>C68-B68</f>
        <v>-104</v>
      </c>
      <c r="G68" s="4">
        <v>377000000</v>
      </c>
      <c r="H68" s="4">
        <v>0</v>
      </c>
      <c r="I68" s="11">
        <f t="shared" si="1"/>
        <v>-219000000</v>
      </c>
    </row>
    <row r="69" spans="1:9" x14ac:dyDescent="0.2">
      <c r="A69" s="2" t="s">
        <v>81</v>
      </c>
      <c r="D69" s="4">
        <v>375000000</v>
      </c>
      <c r="E69" s="4">
        <v>374000000</v>
      </c>
      <c r="F69" s="3"/>
      <c r="G69" s="4">
        <v>372000000</v>
      </c>
      <c r="H69" s="4">
        <v>375000000</v>
      </c>
      <c r="I69" s="10">
        <f t="shared" si="1"/>
        <v>1000000</v>
      </c>
    </row>
    <row r="70" spans="1:9" x14ac:dyDescent="0.2">
      <c r="A70" s="2"/>
      <c r="F70" s="3"/>
      <c r="I70" s="10"/>
    </row>
    <row r="71" spans="1:9" x14ac:dyDescent="0.2">
      <c r="A71" s="1" t="s">
        <v>42</v>
      </c>
      <c r="F71" s="3"/>
      <c r="I71" s="10"/>
    </row>
    <row r="72" spans="1:9" x14ac:dyDescent="0.2">
      <c r="A72" s="2" t="s">
        <v>43</v>
      </c>
      <c r="B72">
        <v>875</v>
      </c>
      <c r="C72">
        <v>608</v>
      </c>
      <c r="D72" s="4">
        <v>1033000000</v>
      </c>
      <c r="E72" s="4">
        <v>523667000</v>
      </c>
      <c r="F72" s="3">
        <f>C72-B72</f>
        <v>-267</v>
      </c>
      <c r="G72" s="4">
        <v>958000000</v>
      </c>
      <c r="H72" s="4">
        <v>523667000</v>
      </c>
      <c r="I72" s="11">
        <f t="shared" ref="I72:I82" si="2">H72-E72</f>
        <v>0</v>
      </c>
    </row>
    <row r="73" spans="1:9" x14ac:dyDescent="0.2">
      <c r="A73" s="2" t="s">
        <v>44</v>
      </c>
      <c r="C73" s="3">
        <v>84.3</v>
      </c>
      <c r="D73" s="4">
        <v>84534000</v>
      </c>
      <c r="E73" s="4">
        <v>58960000</v>
      </c>
      <c r="F73" s="3">
        <f>C73-B73</f>
        <v>84.3</v>
      </c>
      <c r="G73" s="4">
        <v>83960000</v>
      </c>
      <c r="H73" s="4">
        <v>58960000</v>
      </c>
      <c r="I73" s="11">
        <f t="shared" si="2"/>
        <v>0</v>
      </c>
    </row>
    <row r="74" spans="1:9" x14ac:dyDescent="0.2">
      <c r="A74" s="2" t="s">
        <v>45</v>
      </c>
      <c r="B74">
        <v>77</v>
      </c>
      <c r="C74">
        <v>88</v>
      </c>
      <c r="D74" s="4">
        <v>82000000</v>
      </c>
      <c r="E74" s="4">
        <v>78324000</v>
      </c>
      <c r="F74" s="3">
        <f>C74-B74</f>
        <v>11</v>
      </c>
      <c r="G74" s="4">
        <v>88000000</v>
      </c>
      <c r="H74" s="4">
        <v>88000000</v>
      </c>
      <c r="I74" s="10">
        <f t="shared" si="2"/>
        <v>9676000</v>
      </c>
    </row>
    <row r="75" spans="1:9" x14ac:dyDescent="0.2">
      <c r="A75" s="2" t="s">
        <v>46</v>
      </c>
      <c r="B75" s="3">
        <v>1689</v>
      </c>
      <c r="C75">
        <v>1448</v>
      </c>
      <c r="D75" s="4">
        <v>1773000000</v>
      </c>
      <c r="E75" s="4">
        <v>1296938000</v>
      </c>
      <c r="F75" s="3">
        <f>C75-B75</f>
        <v>-241</v>
      </c>
      <c r="G75" s="4">
        <v>1649000000</v>
      </c>
      <c r="H75" s="4">
        <v>1529000000</v>
      </c>
      <c r="I75" s="10">
        <f t="shared" si="2"/>
        <v>232062000</v>
      </c>
    </row>
    <row r="76" spans="1:9" x14ac:dyDescent="0.2">
      <c r="A76" s="2" t="s">
        <v>61</v>
      </c>
      <c r="B76">
        <v>90</v>
      </c>
      <c r="C76">
        <v>90</v>
      </c>
      <c r="D76" s="4">
        <v>68000000</v>
      </c>
      <c r="E76" s="4">
        <v>200000000</v>
      </c>
      <c r="F76" s="3">
        <f>C76-B76</f>
        <v>0</v>
      </c>
      <c r="G76" s="4">
        <v>96000000</v>
      </c>
      <c r="H76" s="4">
        <v>200000000</v>
      </c>
      <c r="I76" s="10">
        <f t="shared" si="2"/>
        <v>0</v>
      </c>
    </row>
    <row r="77" spans="1:9" x14ac:dyDescent="0.2">
      <c r="A77" s="2"/>
      <c r="F77" s="3"/>
      <c r="I77" s="10"/>
    </row>
    <row r="78" spans="1:9" x14ac:dyDescent="0.2">
      <c r="A78" s="1" t="s">
        <v>47</v>
      </c>
      <c r="F78" s="3"/>
      <c r="I78" s="10"/>
    </row>
    <row r="79" spans="1:9" x14ac:dyDescent="0.2">
      <c r="A79" s="2" t="s">
        <v>48</v>
      </c>
      <c r="B79">
        <v>388</v>
      </c>
      <c r="C79">
        <v>2</v>
      </c>
      <c r="D79" s="4">
        <v>386000000</v>
      </c>
      <c r="E79" s="4">
        <f t="shared" ref="E79:E82" si="3">C79*1000000</f>
        <v>2000000</v>
      </c>
      <c r="F79" s="3">
        <f>C79-B79</f>
        <v>-386</v>
      </c>
      <c r="G79" s="4">
        <v>383000000</v>
      </c>
      <c r="H79" s="4">
        <v>2000000</v>
      </c>
      <c r="I79" s="10">
        <f t="shared" si="2"/>
        <v>0</v>
      </c>
    </row>
    <row r="80" spans="1:9" x14ac:dyDescent="0.2">
      <c r="A80" s="2" t="s">
        <v>49</v>
      </c>
      <c r="B80">
        <v>104</v>
      </c>
      <c r="C80">
        <v>0</v>
      </c>
      <c r="D80" s="4">
        <v>108000000</v>
      </c>
      <c r="E80" s="4">
        <f t="shared" si="3"/>
        <v>0</v>
      </c>
      <c r="F80" s="3">
        <f>C80-B80</f>
        <v>-104</v>
      </c>
      <c r="G80" s="4">
        <v>107000000</v>
      </c>
      <c r="H80" s="4">
        <v>0</v>
      </c>
      <c r="I80" s="10">
        <f t="shared" si="2"/>
        <v>0</v>
      </c>
    </row>
    <row r="81" spans="1:9" x14ac:dyDescent="0.2">
      <c r="A81" s="2" t="s">
        <v>50</v>
      </c>
      <c r="B81">
        <v>30</v>
      </c>
      <c r="C81">
        <v>25</v>
      </c>
      <c r="D81" s="4">
        <v>30000000</v>
      </c>
      <c r="E81" s="4">
        <f t="shared" si="3"/>
        <v>25000000</v>
      </c>
      <c r="F81" s="3">
        <f>C81-B81</f>
        <v>-5</v>
      </c>
      <c r="G81" s="4">
        <v>30000000</v>
      </c>
      <c r="H81" s="4">
        <v>24000000</v>
      </c>
      <c r="I81" s="11">
        <f t="shared" si="2"/>
        <v>-1000000</v>
      </c>
    </row>
    <row r="82" spans="1:9" x14ac:dyDescent="0.2">
      <c r="A82" s="2" t="s">
        <v>62</v>
      </c>
      <c r="B82">
        <v>90</v>
      </c>
      <c r="C82">
        <v>5</v>
      </c>
      <c r="D82" s="4">
        <v>92000000</v>
      </c>
      <c r="E82" s="4">
        <f t="shared" si="3"/>
        <v>5000000</v>
      </c>
      <c r="F82" s="3">
        <f>C82-B82</f>
        <v>-85</v>
      </c>
      <c r="G82" s="4">
        <v>91000000</v>
      </c>
      <c r="H82" s="4">
        <v>5000000</v>
      </c>
      <c r="I82" s="10">
        <f t="shared" si="2"/>
        <v>0</v>
      </c>
    </row>
    <row r="83" spans="1:9" x14ac:dyDescent="0.2">
      <c r="A83" s="2"/>
    </row>
    <row r="84" spans="1:9" x14ac:dyDescent="0.2">
      <c r="A84" s="2" t="s">
        <v>72</v>
      </c>
    </row>
    <row r="85" spans="1:9" x14ac:dyDescent="0.2">
      <c r="A85" s="9" t="s">
        <v>80</v>
      </c>
    </row>
  </sheetData>
  <mergeCells count="1">
    <mergeCell ref="A1:E1"/>
  </mergeCells>
  <phoneticPr fontId="4" type="noConversion"/>
  <pageMargins left="0.7" right="0.69444444444444442" top="0.75" bottom="0.75" header="0.3" footer="0.3"/>
  <pageSetup orientation="portrait" horizontalDpi="0" verticalDpi="0"/>
  <headerFooter>
    <oddHeader>&amp;C&amp;"Calibri (Body),Bold"&amp;16 _x000D_&amp;"-,Regular"&amp;12_x000D_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2017-05-23T20:31:07Z</dcterms:created>
  <dcterms:modified xsi:type="dcterms:W3CDTF">2018-02-16T03:40:02Z</dcterms:modified>
</cp:coreProperties>
</file>